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101-62310\Formulare\Härtefallhilfe KMU Energie\NLE\"/>
    </mc:Choice>
  </mc:AlternateContent>
  <bookViews>
    <workbookView xWindow="0" yWindow="0" windowWidth="28800" windowHeight="14115"/>
  </bookViews>
  <sheets>
    <sheet name="Ermittlung Entlastungsbetrag" sheetId="5" r:id="rId1"/>
    <sheet name="Datenblatt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5" l="1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16" i="5" l="1"/>
  <c r="M15" i="5" l="1"/>
  <c r="N15" i="5" s="1"/>
  <c r="M16" i="5"/>
  <c r="M38" i="5"/>
  <c r="M39" i="5"/>
  <c r="M14" i="5" l="1"/>
  <c r="O15" i="5"/>
  <c r="O16" i="5"/>
  <c r="O17" i="5"/>
  <c r="O18" i="5"/>
  <c r="O19" i="5"/>
  <c r="O20" i="5"/>
  <c r="O21" i="5"/>
  <c r="N14" i="5" l="1"/>
  <c r="N40" i="5" s="1"/>
  <c r="E14" i="5"/>
  <c r="O14" i="5" l="1"/>
  <c r="O40" i="5" s="1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</calcChain>
</file>

<file path=xl/sharedStrings.xml><?xml version="1.0" encoding="utf-8"?>
<sst xmlns="http://schemas.openxmlformats.org/spreadsheetml/2006/main" count="40" uniqueCount="40">
  <si>
    <t>Antrag auf Gewährung einer Billigkeitsleistung</t>
  </si>
  <si>
    <t>Härtefallhilfe KMU Energie 2022 - nicht leitungsgebundene Energieträger</t>
  </si>
  <si>
    <t>Energieträger</t>
  </si>
  <si>
    <t>Heizöl</t>
  </si>
  <si>
    <t>Flüssiggas</t>
  </si>
  <si>
    <t>Holzpellets</t>
  </si>
  <si>
    <t>Holzhackschnitzel</t>
  </si>
  <si>
    <t>Holzbriketts</t>
  </si>
  <si>
    <t>Scheitholz</t>
  </si>
  <si>
    <t>Kohle/Koks</t>
  </si>
  <si>
    <t>Bestellmenge
 (l,kg,rm)</t>
  </si>
  <si>
    <t>Ort, Datum</t>
  </si>
  <si>
    <t xml:space="preserve">  </t>
  </si>
  <si>
    <t>Antragstellendes Unternehmen</t>
  </si>
  <si>
    <t>lfd.
Nr.</t>
  </si>
  <si>
    <t>Rechtsverbindliche Unterschrift(en) und Stempel des antragstellenden Unternehmens</t>
  </si>
  <si>
    <t>Rechnungs- 
datum</t>
  </si>
  <si>
    <t>Bestell- 
datum</t>
  </si>
  <si>
    <t>Liefer- 
datum</t>
  </si>
  <si>
    <t>Bezahlt- 
datum</t>
  </si>
  <si>
    <t>Brutto-
Rechnungs- 
betrag in €</t>
  </si>
  <si>
    <t>Entlastungs-
betrag
 in €</t>
  </si>
  <si>
    <t>Entlastungs- 
betrag ohne VSt. in €</t>
  </si>
  <si>
    <t>Angaben zum antragstellenden Unternehmen (beim Unternehmensverbund auch zu den betroffenen verbundenen Unternehmen)</t>
  </si>
  <si>
    <t>Name des Unternehmens/Firma
(nur bei Verbundunternehmen)</t>
  </si>
  <si>
    <t>Anlage Ermittlung Entlastungsbetrag NLE</t>
  </si>
  <si>
    <t>Umsatzsteuer Energieträger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</si>
  <si>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Referenzpreise 2021: Heizöl: 71 Cent/Liter, Flüssiggas: 57 Cent/Liter, Holzpellets: 24 Cent/kg, Holzhackschnitzel: 11 Cent/kg, Holzbriketts: 28 Cent/kg, Scheitholz: 85 Euro/Raummeter, Kohle/Koks: 36 Cent/kg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</si>
  <si>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Der jeweilige Entlastungsbetrag wird um die Umsatzsteuer reduziert, sofern das Unternehmen sie als Vorsteuer gemäß § 15 UStG geltend machen kann. 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</si>
  <si>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Heizöl 19%; Flüssiggas 19% bis 30.09.2022 bzw. 7% ab 01.10.2022; Holzpellets 7%; Holzhackschnitzel 7%; Holzbriketts 7%; Scheitholz 7%; Kohle/Koks 19%</t>
    </r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</si>
  <si>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Bruttorechungsbetrag inkl. Nebenkosten und Umsatzsteuer geteilt durch Bestellmenge.</t>
    </r>
  </si>
  <si>
    <r>
      <t>Entlastungsbetrag</t>
    </r>
    <r>
      <rPr>
        <b/>
        <i/>
        <vertAlign val="superscript"/>
        <sz val="11"/>
        <color rgb="FF0070C0"/>
        <rFont val="Arial"/>
        <family val="2"/>
      </rPr>
      <t>1</t>
    </r>
    <r>
      <rPr>
        <b/>
        <i/>
        <sz val="11"/>
        <color rgb="FF0070C0"/>
        <rFont val="Arial"/>
        <family val="2"/>
      </rPr>
      <t>= 0,8 x (Rechnungsbetrag 2022 – 2 x Referenzpreis x Bestellmenge)</t>
    </r>
  </si>
  <si>
    <r>
      <t>VSt.Abzugs- 
berechtigung
 in %</t>
    </r>
    <r>
      <rPr>
        <vertAlign val="superscript"/>
        <sz val="9"/>
        <rFont val="Arial"/>
        <family val="2"/>
      </rPr>
      <t>2</t>
    </r>
  </si>
  <si>
    <r>
      <t>Brutto-
Referenzpreis
2021 
in €</t>
    </r>
    <r>
      <rPr>
        <vertAlign val="superscript"/>
        <sz val="9"/>
        <rFont val="Arial"/>
        <family val="2"/>
      </rPr>
      <t>3</t>
    </r>
  </si>
  <si>
    <r>
      <t>ermittelter
Brutto-
Preis/Einheit
€</t>
    </r>
    <r>
      <rPr>
        <vertAlign val="superscript"/>
        <sz val="9"/>
        <rFont val="Arial"/>
        <family val="2"/>
      </rPr>
      <t>5</t>
    </r>
  </si>
  <si>
    <t xml:space="preserve">Energieträger
</t>
  </si>
  <si>
    <r>
      <t>Umsatz-
steuersatz 
Energieträger
%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</si>
  <si>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Volle VSt.-Abzugsberechtigung: 100% ; Keine VSt.-Abzugsberechtigung: 0% ; Teilweise VSt.-Abzugsberechtigung: Angabe in Prozent</t>
    </r>
  </si>
  <si>
    <t>Der maximale Entlastungsbetrag muss die Bagatellgrenze von 2.000,00 EUR übersteigen, sonst wird der Entlastungsbetrag mit 0,00 EUR ausgewiesen.</t>
  </si>
  <si>
    <r>
      <t>Maximaler Entlastungsbetrag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(Übernahme in das Antragsformular Ziffer 10.1 - bei mehreren Anlagen die Summe der max. Entlastungsbeträge)</t>
    </r>
    <r>
      <rPr>
        <sz val="9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</si>
</sst>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rgb="FF000000"/>
      <name val="Compatil Fact LT Pro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8"/>
      <name val="Arial"/>
      <family val="2"/>
    </font>
    <font>
      <sz val="9"/>
      <color theme="1"/>
      <name val="CompatilFact LT Regula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i/>
      <sz val="11"/>
      <color rgb="FF0070C0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i/>
      <vertAlign val="superscript"/>
      <sz val="11"/>
      <color rgb="FF0070C0"/>
      <name val="Arial"/>
      <family val="2"/>
    </font>
    <font>
      <vertAlign val="superscript"/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14" fontId="10" fillId="0" borderId="0" xfId="0" applyNumberFormat="1" applyFont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4" fillId="0" borderId="0" xfId="0" applyNumberFormat="1" applyFont="1"/>
    <xf numFmtId="9" fontId="0" fillId="0" borderId="0" xfId="0" applyNumberFormat="1"/>
    <xf numFmtId="0" fontId="11" fillId="0" borderId="3" xfId="0" applyFont="1" applyBorder="1" applyAlignment="1" applyProtection="1">
      <alignment horizontal="center" vertical="top" wrapText="1"/>
    </xf>
    <xf numFmtId="0" fontId="11" fillId="0" borderId="4" xfId="0" applyFont="1" applyBorder="1" applyAlignment="1" applyProtection="1">
      <alignment horizontal="center" vertical="top" wrapText="1"/>
    </xf>
    <xf numFmtId="0" fontId="11" fillId="0" borderId="5" xfId="0" applyFont="1" applyBorder="1" applyAlignment="1" applyProtection="1">
      <alignment horizontal="center" vertical="top" wrapText="1"/>
    </xf>
    <xf numFmtId="4" fontId="4" fillId="2" borderId="5" xfId="0" applyNumberFormat="1" applyFont="1" applyFill="1" applyBorder="1" applyProtection="1"/>
    <xf numFmtId="4" fontId="4" fillId="2" borderId="4" xfId="0" applyNumberFormat="1" applyFont="1" applyFill="1" applyBorder="1" applyProtection="1"/>
    <xf numFmtId="4" fontId="11" fillId="2" borderId="8" xfId="0" applyNumberFormat="1" applyFont="1" applyFill="1" applyBorder="1" applyProtection="1"/>
    <xf numFmtId="0" fontId="4" fillId="2" borderId="4" xfId="0" applyFont="1" applyFill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right"/>
    </xf>
    <xf numFmtId="0" fontId="4" fillId="2" borderId="2" xfId="0" applyNumberFormat="1" applyFont="1" applyFill="1" applyBorder="1" applyAlignment="1" applyProtection="1">
      <alignment horizontal="right"/>
    </xf>
    <xf numFmtId="0" fontId="12" fillId="2" borderId="7" xfId="0" applyFont="1" applyFill="1" applyBorder="1" applyProtection="1"/>
    <xf numFmtId="0" fontId="4" fillId="0" borderId="6" xfId="0" applyFont="1" applyBorder="1" applyProtection="1"/>
    <xf numFmtId="10" fontId="4" fillId="0" borderId="1" xfId="0" applyNumberFormat="1" applyFont="1" applyBorder="1" applyProtection="1"/>
    <xf numFmtId="0" fontId="4" fillId="0" borderId="7" xfId="0" applyFont="1" applyBorder="1" applyProtection="1"/>
    <xf numFmtId="4" fontId="11" fillId="2" borderId="7" xfId="0" applyNumberFormat="1" applyFont="1" applyFill="1" applyBorder="1" applyProtection="1"/>
    <xf numFmtId="0" fontId="4" fillId="3" borderId="3" xfId="0" applyFont="1" applyFill="1" applyBorder="1" applyProtection="1">
      <protection locked="0"/>
    </xf>
    <xf numFmtId="10" fontId="4" fillId="3" borderId="3" xfId="0" applyNumberFormat="1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9" fontId="4" fillId="3" borderId="4" xfId="0" applyNumberFormat="1" applyFont="1" applyFill="1" applyBorder="1" applyAlignment="1" applyProtection="1">
      <alignment horizontal="right"/>
      <protection locked="0"/>
    </xf>
    <xf numFmtId="4" fontId="4" fillId="3" borderId="4" xfId="0" applyNumberFormat="1" applyFont="1" applyFill="1" applyBorder="1" applyProtection="1">
      <protection locked="0"/>
    </xf>
    <xf numFmtId="14" fontId="4" fillId="3" borderId="4" xfId="0" applyNumberFormat="1" applyFont="1" applyFill="1" applyBorder="1" applyProtection="1">
      <protection locked="0"/>
    </xf>
    <xf numFmtId="14" fontId="4" fillId="3" borderId="2" xfId="0" applyNumberFormat="1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0" fillId="0" borderId="0" xfId="0" applyAlignment="1"/>
    <xf numFmtId="0" fontId="14" fillId="2" borderId="7" xfId="0" applyFont="1" applyFill="1" applyBorder="1" applyAlignment="1" applyProtection="1">
      <alignment vertical="top"/>
    </xf>
    <xf numFmtId="4" fontId="4" fillId="2" borderId="4" xfId="0" applyNumberFormat="1" applyFont="1" applyFill="1" applyBorder="1" applyProtection="1">
      <protection locked="0"/>
    </xf>
    <xf numFmtId="0" fontId="21" fillId="0" borderId="0" xfId="0" applyFont="1"/>
    <xf numFmtId="0" fontId="21" fillId="0" borderId="0" xfId="0" applyFont="1" applyAlignment="1">
      <alignment vertical="center" wrapText="1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0" fillId="0" borderId="0" xfId="0" applyFont="1" applyAlignment="1">
      <alignment horizontal="left" vertical="top" wrapText="1"/>
    </xf>
  </cellXfs>
  <cellStyles count="1">
    <cellStyle name="Standard" xfId="0" builtinId="0"/>
  </cellStyles>
  <dxfs count="20"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4" formatCode="0.00%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FFCC"/>
      <color rgb="FFCC99FF"/>
      <color rgb="FFFFFF00"/>
      <color rgb="FFC1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3" name="Tabelle134" displayName="Tabelle134" ref="A13:O40" totalsRowShown="0" headerRowDxfId="19" dataDxfId="17" headerRowBorderDxfId="18" tableBorderDxfId="16" totalsRowBorderDxfId="15">
  <tableColumns count="15">
    <tableColumn id="1" name="lfd._x000a_Nr." dataDxfId="14"/>
    <tableColumn id="3" name="Name des Unternehmens/Firma_x000a_(nur bei Verbundunternehmen)" dataDxfId="13"/>
    <tableColumn id="13" name="VSt.Abzugs- _x000a_berechtigung_x000a_ in %2" dataDxfId="12"/>
    <tableColumn id="2" name="Energieträger_x000a_" dataDxfId="11"/>
    <tableColumn id="4" name="Brutto-_x000a_Referenzpreis_x000a_2021 _x000a_in €3" dataDxfId="10">
      <calculatedColumnFormula>IF(D14="Heizöl","0,71",IF(D14="Flüssiggas","0,57",IF(D14="Holzpellets","0,24",IF(D14="Holzhackschnitzel","0,11",IF(D14="Holzbriketts","0,28",IF(D14="Scheitholz","85",IF(D14="Kohle/Koks","0,36","")))))))</calculatedColumnFormula>
    </tableColumn>
    <tableColumn id="5" name="Umsatz-_x000a_steuersatz _x000a_Energieträger_x000a_%4" dataDxfId="9"/>
    <tableColumn id="6" name="Bestellmenge_x000a_ (l,kg,rm)" dataDxfId="8"/>
    <tableColumn id="7" name="Bestell- _x000a_datum" dataDxfId="7"/>
    <tableColumn id="9" name="Liefer- _x000a_datum" dataDxfId="6"/>
    <tableColumn id="17" name="Rechnungs- _x000a_datum" dataDxfId="5"/>
    <tableColumn id="16" name="Bezahlt- _x000a_datum" dataDxfId="4"/>
    <tableColumn id="10" name="Brutto-_x000a_Rechnungs- _x000a_betrag in €" dataDxfId="3"/>
    <tableColumn id="23" name="ermittelter_x000a_Brutto-_x000a_Preis/Einheit_x000a_€5" dataDxfId="2">
      <calculatedColumnFormula>IFERROR((L14/G14),"")</calculatedColumnFormula>
    </tableColumn>
    <tableColumn id="12" name="Entlastungs-_x000a_betrag_x000a_ in €" dataDxfId="1">
      <calculatedColumnFormula>IFERROR(0.8*(L14-(2*E14*G14)),"")</calculatedColumnFormula>
    </tableColumn>
    <tableColumn id="14" name="Entlastungs- _x000a_betrag ohne VSt. in €" dataDxfId="0">
      <calculatedColumnFormula>IFERROR(N14-(#REF!*#REF!),"")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2"/>
  <sheetViews>
    <sheetView tabSelected="1" zoomScaleNormal="100" zoomScalePageLayoutView="80" workbookViewId="0">
      <selection activeCell="D48" sqref="D48:O49"/>
    </sheetView>
  </sheetViews>
  <sheetFormatPr baseColWidth="10" defaultColWidth="11" defaultRowHeight="14.25"/>
  <cols>
    <col min="1" max="1" width="4.5" style="2" customWidth="1"/>
    <col min="2" max="2" width="27" style="2" customWidth="1"/>
    <col min="3" max="3" width="12.375" style="2" customWidth="1"/>
    <col min="4" max="4" width="13.875" style="2" customWidth="1"/>
    <col min="5" max="5" width="12.375" style="2" customWidth="1"/>
    <col min="6" max="6" width="12" style="2" customWidth="1"/>
    <col min="7" max="7" width="12.375" style="2" customWidth="1"/>
    <col min="8" max="8" width="9.125" style="2" customWidth="1"/>
    <col min="9" max="9" width="9.25" style="2" customWidth="1"/>
    <col min="10" max="10" width="10.625" style="2" customWidth="1"/>
    <col min="11" max="11" width="9.375" style="2" customWidth="1"/>
    <col min="12" max="12" width="11.25" style="2" customWidth="1"/>
    <col min="13" max="13" width="10.75" style="2" customWidth="1"/>
    <col min="14" max="14" width="12.125" style="2" customWidth="1"/>
    <col min="15" max="15" width="12.25" style="2" customWidth="1"/>
    <col min="16" max="16" width="21.25" style="2" customWidth="1"/>
    <col min="17" max="16384" width="11" style="2"/>
  </cols>
  <sheetData>
    <row r="1" spans="1:16" ht="9" customHeight="1"/>
    <row r="2" spans="1:16" ht="20.25">
      <c r="A2" s="1" t="s">
        <v>0</v>
      </c>
      <c r="B2" s="1"/>
      <c r="C2" s="1"/>
      <c r="L2" s="41"/>
      <c r="M2" s="41"/>
      <c r="N2" s="41"/>
      <c r="O2" s="41"/>
    </row>
    <row r="3" spans="1:16" ht="20.25">
      <c r="A3" s="1" t="s">
        <v>1</v>
      </c>
      <c r="B3" s="1"/>
      <c r="C3" s="1"/>
      <c r="L3" s="41"/>
      <c r="M3" s="41"/>
      <c r="N3" s="41"/>
      <c r="O3" s="41"/>
    </row>
    <row r="4" spans="1:16" ht="8.25" customHeight="1" thickBot="1">
      <c r="L4" s="41"/>
      <c r="M4" s="41"/>
      <c r="N4" s="41"/>
      <c r="O4" s="41"/>
    </row>
    <row r="5" spans="1:16" ht="17.25" thickBot="1">
      <c r="A5" s="10" t="s">
        <v>25</v>
      </c>
      <c r="B5" s="3"/>
      <c r="C5" s="3"/>
      <c r="D5" s="51" t="s">
        <v>31</v>
      </c>
      <c r="E5" s="52"/>
      <c r="F5" s="52"/>
      <c r="G5" s="52"/>
      <c r="H5" s="52"/>
      <c r="I5" s="52"/>
      <c r="J5" s="52"/>
      <c r="K5" s="53"/>
      <c r="L5" s="41"/>
      <c r="M5" s="41"/>
      <c r="N5" s="41"/>
      <c r="O5" s="41"/>
    </row>
    <row r="6" spans="1:16" ht="7.5" customHeight="1">
      <c r="L6" s="41"/>
      <c r="M6" s="41"/>
      <c r="N6" s="41"/>
      <c r="O6" s="41"/>
    </row>
    <row r="7" spans="1:16" ht="15">
      <c r="A7" s="3" t="s">
        <v>23</v>
      </c>
      <c r="B7" s="3"/>
      <c r="C7" s="3"/>
      <c r="D7" s="3"/>
      <c r="E7" s="3"/>
      <c r="F7" s="3"/>
      <c r="G7" s="3"/>
      <c r="H7" s="3"/>
      <c r="L7" s="41"/>
      <c r="M7" s="41"/>
      <c r="N7" s="41"/>
      <c r="O7" s="41"/>
    </row>
    <row r="8" spans="1:16" ht="6" customHeight="1" thickBot="1">
      <c r="L8" s="41"/>
      <c r="M8" s="41"/>
      <c r="N8" s="41"/>
      <c r="O8" s="41"/>
    </row>
    <row r="9" spans="1:16" ht="15" thickBot="1">
      <c r="A9" s="2" t="s">
        <v>13</v>
      </c>
      <c r="D9" s="48"/>
      <c r="E9" s="49"/>
      <c r="F9" s="49"/>
      <c r="G9" s="49"/>
      <c r="H9" s="49"/>
      <c r="I9" s="49"/>
      <c r="J9" s="49"/>
      <c r="K9" s="50"/>
      <c r="L9" s="41"/>
      <c r="M9" s="41"/>
      <c r="N9" s="41"/>
      <c r="O9" s="41"/>
    </row>
    <row r="10" spans="1:16" ht="7.5" customHeight="1">
      <c r="E10" s="4"/>
      <c r="F10" s="4"/>
      <c r="G10" s="4"/>
      <c r="H10" s="4"/>
      <c r="L10" s="41"/>
      <c r="M10" s="41"/>
      <c r="N10" s="41"/>
      <c r="O10" s="41"/>
    </row>
    <row r="11" spans="1:16" ht="16.5" customHeight="1">
      <c r="A11" s="44" t="s">
        <v>38</v>
      </c>
      <c r="B11" s="44"/>
      <c r="C11" s="44"/>
      <c r="D11" s="44"/>
      <c r="E11" s="45"/>
      <c r="F11" s="45"/>
      <c r="G11" s="45"/>
      <c r="H11" s="45"/>
      <c r="I11" s="44"/>
      <c r="J11" s="44"/>
      <c r="L11" s="41"/>
      <c r="M11" s="41"/>
      <c r="N11" s="41"/>
      <c r="O11" s="41"/>
    </row>
    <row r="12" spans="1:16" ht="8.25" customHeight="1">
      <c r="H12" s="11"/>
      <c r="I12" s="11"/>
      <c r="J12" s="11"/>
      <c r="K12" s="11"/>
    </row>
    <row r="13" spans="1:16" s="6" customFormat="1" ht="51.75" customHeight="1">
      <c r="A13" s="16" t="s">
        <v>14</v>
      </c>
      <c r="B13" s="16" t="s">
        <v>24</v>
      </c>
      <c r="C13" s="16" t="s">
        <v>32</v>
      </c>
      <c r="D13" s="17" t="s">
        <v>35</v>
      </c>
      <c r="E13" s="17" t="s">
        <v>33</v>
      </c>
      <c r="F13" s="17" t="s">
        <v>36</v>
      </c>
      <c r="G13" s="17" t="s">
        <v>10</v>
      </c>
      <c r="H13" s="17" t="s">
        <v>17</v>
      </c>
      <c r="I13" s="17" t="s">
        <v>18</v>
      </c>
      <c r="J13" s="17" t="s">
        <v>16</v>
      </c>
      <c r="K13" s="17" t="s">
        <v>19</v>
      </c>
      <c r="L13" s="17" t="s">
        <v>20</v>
      </c>
      <c r="M13" s="17" t="s">
        <v>34</v>
      </c>
      <c r="N13" s="18" t="s">
        <v>21</v>
      </c>
      <c r="O13" s="17" t="s">
        <v>22</v>
      </c>
      <c r="P13" s="12"/>
    </row>
    <row r="14" spans="1:16" s="6" customFormat="1" ht="12">
      <c r="A14" s="30"/>
      <c r="B14" s="30"/>
      <c r="C14" s="31"/>
      <c r="D14" s="32"/>
      <c r="E14" s="22" t="str">
        <f t="shared" ref="E14:E39" si="0">IF(D14="Heizöl","0,71",IF(D14="Flüssiggas","0,57",IF(D14="Holzpellets","0,24",IF(D14="Holzhackschnitzel","0,11",IF(D14="Holzbriketts","0,28",IF(D14="Scheitholz","85",IF(D14="Kohle/Koks","0,36","")))))))</f>
        <v/>
      </c>
      <c r="F14" s="35"/>
      <c r="G14" s="36"/>
      <c r="H14" s="37"/>
      <c r="I14" s="37"/>
      <c r="J14" s="37"/>
      <c r="K14" s="37"/>
      <c r="L14" s="36"/>
      <c r="M14" s="19" t="str">
        <f>IF(OR(ISBLANK(C14),ISBLANK(D14),ISBLANK(F14),ISBLANK(G14),ISBLANK(L14)),"",IFERROR((L14/G14),""))</f>
        <v/>
      </c>
      <c r="N14" s="19" t="str">
        <f t="shared" ref="N14:N39" si="1">IF(OR(ISBLANK(C14),ISBLANK(D14),ISBLANK(F14),ISBLANK(G14),ISBLANK(L14)),"",IFERROR((IF(M14&gt;2*E14,(0.8*(L14-2*E14*G14)),0)),""))</f>
        <v/>
      </c>
      <c r="O14" s="20" t="str">
        <f>IF(OR(ISBLANK(C14),ISBLANK(D14),ISBLANK(F14),ISBLANK(G14),ISBLANK(L14)),"",IFERROR(N14/(1+F14*C14),""))</f>
        <v/>
      </c>
      <c r="P14" s="13"/>
    </row>
    <row r="15" spans="1:16" s="6" customFormat="1" ht="12">
      <c r="A15" s="33"/>
      <c r="B15" s="33"/>
      <c r="C15" s="31"/>
      <c r="D15" s="32"/>
      <c r="E15" s="23" t="str">
        <f t="shared" si="0"/>
        <v/>
      </c>
      <c r="F15" s="35"/>
      <c r="G15" s="36"/>
      <c r="H15" s="38"/>
      <c r="I15" s="37"/>
      <c r="J15" s="38"/>
      <c r="K15" s="38"/>
      <c r="L15" s="36"/>
      <c r="M15" s="19" t="str">
        <f t="shared" ref="M15:M39" si="2">IF(OR(ISBLANK(C15),ISBLANK(D15),ISBLANK(F15),ISBLANK(G15),ISBLANK(L15)),"",IFERROR((L15/G15),""))</f>
        <v/>
      </c>
      <c r="N15" s="19" t="str">
        <f t="shared" si="1"/>
        <v/>
      </c>
      <c r="O15" s="20" t="str">
        <f t="shared" ref="O15:O39" si="3">IF(OR(ISBLANK(C15),ISBLANK(D15),ISBLANK(F15),ISBLANK(G15),ISBLANK(L15)),"",IFERROR(N15/(1+F15*C15),""))</f>
        <v/>
      </c>
      <c r="P15" s="14"/>
    </row>
    <row r="16" spans="1:16" s="6" customFormat="1" ht="13.5" customHeight="1">
      <c r="A16" s="33"/>
      <c r="B16" s="33"/>
      <c r="C16" s="31"/>
      <c r="D16" s="32"/>
      <c r="E16" s="23" t="str">
        <f t="shared" si="0"/>
        <v/>
      </c>
      <c r="F16" s="35"/>
      <c r="G16" s="36"/>
      <c r="H16" s="38"/>
      <c r="I16" s="37"/>
      <c r="J16" s="39"/>
      <c r="K16" s="39"/>
      <c r="L16" s="36"/>
      <c r="M16" s="19" t="str">
        <f t="shared" si="2"/>
        <v/>
      </c>
      <c r="N16" s="19" t="str">
        <f t="shared" si="1"/>
        <v/>
      </c>
      <c r="O16" s="43" t="str">
        <f t="shared" si="3"/>
        <v/>
      </c>
      <c r="P16" s="14"/>
    </row>
    <row r="17" spans="1:16" s="6" customFormat="1" ht="12">
      <c r="A17" s="33"/>
      <c r="B17" s="33"/>
      <c r="C17" s="31"/>
      <c r="D17" s="32"/>
      <c r="E17" s="23" t="str">
        <f t="shared" si="0"/>
        <v/>
      </c>
      <c r="F17" s="35"/>
      <c r="G17" s="36"/>
      <c r="H17" s="39"/>
      <c r="I17" s="37"/>
      <c r="J17" s="39"/>
      <c r="K17" s="39"/>
      <c r="L17" s="36"/>
      <c r="M17" s="19" t="str">
        <f t="shared" si="2"/>
        <v/>
      </c>
      <c r="N17" s="19" t="str">
        <f t="shared" si="1"/>
        <v/>
      </c>
      <c r="O17" s="20" t="str">
        <f t="shared" si="3"/>
        <v/>
      </c>
      <c r="P17" s="14"/>
    </row>
    <row r="18" spans="1:16" s="6" customFormat="1" ht="12">
      <c r="A18" s="33"/>
      <c r="B18" s="33"/>
      <c r="C18" s="31"/>
      <c r="D18" s="32"/>
      <c r="E18" s="23" t="str">
        <f t="shared" si="0"/>
        <v/>
      </c>
      <c r="F18" s="35"/>
      <c r="G18" s="36"/>
      <c r="H18" s="39"/>
      <c r="I18" s="37"/>
      <c r="J18" s="39"/>
      <c r="K18" s="39"/>
      <c r="L18" s="36"/>
      <c r="M18" s="19" t="str">
        <f t="shared" si="2"/>
        <v/>
      </c>
      <c r="N18" s="19" t="str">
        <f t="shared" si="1"/>
        <v/>
      </c>
      <c r="O18" s="20" t="str">
        <f t="shared" si="3"/>
        <v/>
      </c>
      <c r="P18" s="14"/>
    </row>
    <row r="19" spans="1:16" s="6" customFormat="1" ht="12">
      <c r="A19" s="33"/>
      <c r="B19" s="33"/>
      <c r="C19" s="31"/>
      <c r="D19" s="32"/>
      <c r="E19" s="23" t="str">
        <f t="shared" si="0"/>
        <v/>
      </c>
      <c r="F19" s="35"/>
      <c r="G19" s="36"/>
      <c r="H19" s="39"/>
      <c r="I19" s="37"/>
      <c r="J19" s="39"/>
      <c r="K19" s="39"/>
      <c r="L19" s="36"/>
      <c r="M19" s="19" t="str">
        <f t="shared" si="2"/>
        <v/>
      </c>
      <c r="N19" s="19" t="str">
        <f t="shared" si="1"/>
        <v/>
      </c>
      <c r="O19" s="20" t="str">
        <f t="shared" si="3"/>
        <v/>
      </c>
      <c r="P19" s="14"/>
    </row>
    <row r="20" spans="1:16" s="6" customFormat="1" ht="12">
      <c r="A20" s="33"/>
      <c r="B20" s="33"/>
      <c r="C20" s="31"/>
      <c r="D20" s="32"/>
      <c r="E20" s="23" t="str">
        <f t="shared" si="0"/>
        <v/>
      </c>
      <c r="F20" s="35"/>
      <c r="G20" s="36"/>
      <c r="H20" s="39"/>
      <c r="I20" s="37"/>
      <c r="J20" s="39"/>
      <c r="K20" s="39"/>
      <c r="L20" s="36"/>
      <c r="M20" s="19" t="str">
        <f t="shared" si="2"/>
        <v/>
      </c>
      <c r="N20" s="19" t="str">
        <f t="shared" si="1"/>
        <v/>
      </c>
      <c r="O20" s="20" t="str">
        <f t="shared" si="3"/>
        <v/>
      </c>
      <c r="P20" s="14"/>
    </row>
    <row r="21" spans="1:16" s="6" customFormat="1" ht="12">
      <c r="A21" s="33"/>
      <c r="B21" s="33"/>
      <c r="C21" s="31"/>
      <c r="D21" s="32"/>
      <c r="E21" s="23" t="str">
        <f t="shared" si="0"/>
        <v/>
      </c>
      <c r="F21" s="35"/>
      <c r="G21" s="36"/>
      <c r="H21" s="39"/>
      <c r="I21" s="37"/>
      <c r="J21" s="39"/>
      <c r="K21" s="39"/>
      <c r="L21" s="36"/>
      <c r="M21" s="19" t="str">
        <f t="shared" si="2"/>
        <v/>
      </c>
      <c r="N21" s="19" t="str">
        <f t="shared" si="1"/>
        <v/>
      </c>
      <c r="O21" s="20" t="str">
        <f t="shared" si="3"/>
        <v/>
      </c>
      <c r="P21" s="14"/>
    </row>
    <row r="22" spans="1:16" s="6" customFormat="1" ht="12">
      <c r="A22" s="33"/>
      <c r="B22" s="33"/>
      <c r="C22" s="31"/>
      <c r="D22" s="32"/>
      <c r="E22" s="23" t="str">
        <f t="shared" si="0"/>
        <v/>
      </c>
      <c r="F22" s="35"/>
      <c r="G22" s="36"/>
      <c r="H22" s="39"/>
      <c r="I22" s="37"/>
      <c r="J22" s="39"/>
      <c r="K22" s="39"/>
      <c r="L22" s="36"/>
      <c r="M22" s="19" t="str">
        <f t="shared" si="2"/>
        <v/>
      </c>
      <c r="N22" s="19" t="str">
        <f t="shared" si="1"/>
        <v/>
      </c>
      <c r="O22" s="20" t="str">
        <f t="shared" si="3"/>
        <v/>
      </c>
      <c r="P22" s="14"/>
    </row>
    <row r="23" spans="1:16" s="6" customFormat="1" ht="12">
      <c r="A23" s="33"/>
      <c r="B23" s="33"/>
      <c r="C23" s="31"/>
      <c r="D23" s="32"/>
      <c r="E23" s="23" t="str">
        <f t="shared" si="0"/>
        <v/>
      </c>
      <c r="F23" s="35"/>
      <c r="G23" s="36"/>
      <c r="H23" s="39"/>
      <c r="I23" s="37"/>
      <c r="J23" s="39"/>
      <c r="K23" s="39"/>
      <c r="L23" s="36"/>
      <c r="M23" s="19" t="str">
        <f t="shared" si="2"/>
        <v/>
      </c>
      <c r="N23" s="19" t="str">
        <f t="shared" si="1"/>
        <v/>
      </c>
      <c r="O23" s="20" t="str">
        <f t="shared" si="3"/>
        <v/>
      </c>
      <c r="P23" s="14"/>
    </row>
    <row r="24" spans="1:16" s="6" customFormat="1" ht="12">
      <c r="A24" s="33"/>
      <c r="B24" s="33"/>
      <c r="C24" s="31"/>
      <c r="D24" s="32"/>
      <c r="E24" s="23" t="str">
        <f t="shared" si="0"/>
        <v/>
      </c>
      <c r="F24" s="35"/>
      <c r="G24" s="36"/>
      <c r="H24" s="39"/>
      <c r="I24" s="37"/>
      <c r="J24" s="39"/>
      <c r="K24" s="39"/>
      <c r="L24" s="36"/>
      <c r="M24" s="19" t="str">
        <f t="shared" si="2"/>
        <v/>
      </c>
      <c r="N24" s="19" t="str">
        <f t="shared" si="1"/>
        <v/>
      </c>
      <c r="O24" s="20" t="str">
        <f t="shared" si="3"/>
        <v/>
      </c>
      <c r="P24" s="14"/>
    </row>
    <row r="25" spans="1:16" s="6" customFormat="1" ht="12">
      <c r="A25" s="33"/>
      <c r="B25" s="33"/>
      <c r="C25" s="31"/>
      <c r="D25" s="32"/>
      <c r="E25" s="23" t="str">
        <f t="shared" si="0"/>
        <v/>
      </c>
      <c r="F25" s="35"/>
      <c r="G25" s="36"/>
      <c r="H25" s="39"/>
      <c r="I25" s="37"/>
      <c r="J25" s="39"/>
      <c r="K25" s="39"/>
      <c r="L25" s="36"/>
      <c r="M25" s="19" t="str">
        <f t="shared" si="2"/>
        <v/>
      </c>
      <c r="N25" s="19" t="str">
        <f t="shared" si="1"/>
        <v/>
      </c>
      <c r="O25" s="20" t="str">
        <f t="shared" si="3"/>
        <v/>
      </c>
      <c r="P25" s="14"/>
    </row>
    <row r="26" spans="1:16" s="6" customFormat="1" ht="12">
      <c r="A26" s="33"/>
      <c r="B26" s="33"/>
      <c r="C26" s="31"/>
      <c r="D26" s="32"/>
      <c r="E26" s="23" t="str">
        <f t="shared" si="0"/>
        <v/>
      </c>
      <c r="F26" s="35"/>
      <c r="G26" s="36"/>
      <c r="H26" s="39"/>
      <c r="I26" s="37"/>
      <c r="J26" s="39"/>
      <c r="K26" s="39"/>
      <c r="L26" s="36"/>
      <c r="M26" s="19" t="str">
        <f t="shared" si="2"/>
        <v/>
      </c>
      <c r="N26" s="19" t="str">
        <f t="shared" si="1"/>
        <v/>
      </c>
      <c r="O26" s="20" t="str">
        <f t="shared" si="3"/>
        <v/>
      </c>
      <c r="P26" s="14"/>
    </row>
    <row r="27" spans="1:16" s="6" customFormat="1" ht="12">
      <c r="A27" s="33"/>
      <c r="B27" s="33"/>
      <c r="C27" s="31"/>
      <c r="D27" s="32"/>
      <c r="E27" s="23" t="str">
        <f t="shared" si="0"/>
        <v/>
      </c>
      <c r="F27" s="35"/>
      <c r="G27" s="36"/>
      <c r="H27" s="39"/>
      <c r="I27" s="37"/>
      <c r="J27" s="39"/>
      <c r="K27" s="39"/>
      <c r="L27" s="36"/>
      <c r="M27" s="19" t="str">
        <f t="shared" si="2"/>
        <v/>
      </c>
      <c r="N27" s="19" t="str">
        <f t="shared" si="1"/>
        <v/>
      </c>
      <c r="O27" s="20" t="str">
        <f t="shared" si="3"/>
        <v/>
      </c>
      <c r="P27" s="14"/>
    </row>
    <row r="28" spans="1:16" s="6" customFormat="1" ht="12">
      <c r="A28" s="33"/>
      <c r="B28" s="33"/>
      <c r="C28" s="31"/>
      <c r="D28" s="32"/>
      <c r="E28" s="23" t="str">
        <f t="shared" si="0"/>
        <v/>
      </c>
      <c r="F28" s="35"/>
      <c r="G28" s="36"/>
      <c r="H28" s="39"/>
      <c r="I28" s="37"/>
      <c r="J28" s="39"/>
      <c r="K28" s="39"/>
      <c r="L28" s="36"/>
      <c r="M28" s="19" t="str">
        <f t="shared" si="2"/>
        <v/>
      </c>
      <c r="N28" s="19" t="str">
        <f t="shared" si="1"/>
        <v/>
      </c>
      <c r="O28" s="20" t="str">
        <f t="shared" si="3"/>
        <v/>
      </c>
      <c r="P28" s="14"/>
    </row>
    <row r="29" spans="1:16" s="6" customFormat="1" ht="12">
      <c r="A29" s="33"/>
      <c r="B29" s="33"/>
      <c r="C29" s="31"/>
      <c r="D29" s="32"/>
      <c r="E29" s="23" t="str">
        <f t="shared" si="0"/>
        <v/>
      </c>
      <c r="F29" s="35"/>
      <c r="G29" s="36"/>
      <c r="H29" s="39"/>
      <c r="I29" s="37"/>
      <c r="J29" s="39"/>
      <c r="K29" s="39"/>
      <c r="L29" s="36"/>
      <c r="M29" s="19" t="str">
        <f t="shared" si="2"/>
        <v/>
      </c>
      <c r="N29" s="19" t="str">
        <f t="shared" si="1"/>
        <v/>
      </c>
      <c r="O29" s="20" t="str">
        <f t="shared" si="3"/>
        <v/>
      </c>
    </row>
    <row r="30" spans="1:16" s="6" customFormat="1" ht="12">
      <c r="A30" s="33"/>
      <c r="B30" s="33"/>
      <c r="C30" s="31"/>
      <c r="D30" s="32"/>
      <c r="E30" s="23" t="str">
        <f t="shared" si="0"/>
        <v/>
      </c>
      <c r="F30" s="35"/>
      <c r="G30" s="36"/>
      <c r="H30" s="39"/>
      <c r="I30" s="37"/>
      <c r="J30" s="39"/>
      <c r="K30" s="39"/>
      <c r="L30" s="36"/>
      <c r="M30" s="19" t="str">
        <f t="shared" si="2"/>
        <v/>
      </c>
      <c r="N30" s="19" t="str">
        <f t="shared" si="1"/>
        <v/>
      </c>
      <c r="O30" s="20" t="str">
        <f t="shared" si="3"/>
        <v/>
      </c>
    </row>
    <row r="31" spans="1:16" s="6" customFormat="1" ht="12">
      <c r="A31" s="33"/>
      <c r="B31" s="33"/>
      <c r="C31" s="31"/>
      <c r="D31" s="32"/>
      <c r="E31" s="23" t="str">
        <f t="shared" si="0"/>
        <v/>
      </c>
      <c r="F31" s="35"/>
      <c r="G31" s="36"/>
      <c r="H31" s="39"/>
      <c r="I31" s="37"/>
      <c r="J31" s="39"/>
      <c r="K31" s="39"/>
      <c r="L31" s="36"/>
      <c r="M31" s="19" t="str">
        <f t="shared" si="2"/>
        <v/>
      </c>
      <c r="N31" s="19" t="str">
        <f t="shared" si="1"/>
        <v/>
      </c>
      <c r="O31" s="20" t="str">
        <f t="shared" si="3"/>
        <v/>
      </c>
    </row>
    <row r="32" spans="1:16" s="6" customFormat="1" ht="12">
      <c r="A32" s="33"/>
      <c r="B32" s="33"/>
      <c r="C32" s="31"/>
      <c r="D32" s="32"/>
      <c r="E32" s="23" t="str">
        <f t="shared" si="0"/>
        <v/>
      </c>
      <c r="F32" s="35"/>
      <c r="G32" s="36"/>
      <c r="H32" s="39"/>
      <c r="I32" s="37"/>
      <c r="J32" s="39"/>
      <c r="K32" s="39"/>
      <c r="L32" s="36"/>
      <c r="M32" s="19" t="str">
        <f t="shared" si="2"/>
        <v/>
      </c>
      <c r="N32" s="19" t="str">
        <f t="shared" si="1"/>
        <v/>
      </c>
      <c r="O32" s="20" t="str">
        <f t="shared" si="3"/>
        <v/>
      </c>
    </row>
    <row r="33" spans="1:15" s="6" customFormat="1" ht="12">
      <c r="A33" s="33"/>
      <c r="B33" s="33"/>
      <c r="C33" s="31"/>
      <c r="D33" s="32"/>
      <c r="E33" s="23" t="str">
        <f t="shared" si="0"/>
        <v/>
      </c>
      <c r="F33" s="35"/>
      <c r="G33" s="36"/>
      <c r="H33" s="39"/>
      <c r="I33" s="37"/>
      <c r="J33" s="39"/>
      <c r="K33" s="39"/>
      <c r="L33" s="36"/>
      <c r="M33" s="19" t="str">
        <f t="shared" si="2"/>
        <v/>
      </c>
      <c r="N33" s="19" t="str">
        <f t="shared" si="1"/>
        <v/>
      </c>
      <c r="O33" s="20" t="str">
        <f t="shared" si="3"/>
        <v/>
      </c>
    </row>
    <row r="34" spans="1:15" s="6" customFormat="1" ht="12">
      <c r="A34" s="33"/>
      <c r="B34" s="33"/>
      <c r="C34" s="31"/>
      <c r="D34" s="32"/>
      <c r="E34" s="23" t="str">
        <f t="shared" si="0"/>
        <v/>
      </c>
      <c r="F34" s="35"/>
      <c r="G34" s="36"/>
      <c r="H34" s="39"/>
      <c r="I34" s="37"/>
      <c r="J34" s="39"/>
      <c r="K34" s="39"/>
      <c r="L34" s="36"/>
      <c r="M34" s="19" t="str">
        <f t="shared" si="2"/>
        <v/>
      </c>
      <c r="N34" s="19" t="str">
        <f t="shared" si="1"/>
        <v/>
      </c>
      <c r="O34" s="20" t="str">
        <f t="shared" si="3"/>
        <v/>
      </c>
    </row>
    <row r="35" spans="1:15" s="6" customFormat="1" ht="12">
      <c r="A35" s="33"/>
      <c r="B35" s="33"/>
      <c r="C35" s="31"/>
      <c r="D35" s="32"/>
      <c r="E35" s="23" t="str">
        <f t="shared" si="0"/>
        <v/>
      </c>
      <c r="F35" s="35"/>
      <c r="G35" s="36"/>
      <c r="H35" s="39"/>
      <c r="I35" s="37"/>
      <c r="J35" s="39"/>
      <c r="K35" s="39"/>
      <c r="L35" s="36"/>
      <c r="M35" s="19" t="str">
        <f t="shared" si="2"/>
        <v/>
      </c>
      <c r="N35" s="19" t="str">
        <f t="shared" si="1"/>
        <v/>
      </c>
      <c r="O35" s="20" t="str">
        <f t="shared" si="3"/>
        <v/>
      </c>
    </row>
    <row r="36" spans="1:15" s="6" customFormat="1" ht="12">
      <c r="A36" s="33"/>
      <c r="B36" s="34"/>
      <c r="C36" s="31"/>
      <c r="D36" s="32"/>
      <c r="E36" s="24" t="str">
        <f>IF(D36="Heizöl","0,71",IF(D36="Flüssiggas","0,57",IF(D36="Holzpellets","0,24",IF(D36="Holzhackschnitzel","0,11",IF(D36="Holzbriketts","0,28",IF(D36="Scheitholz","85",IF(D36="Kohle/Koks","0,36","")))))))</f>
        <v/>
      </c>
      <c r="F36" s="35"/>
      <c r="G36" s="36"/>
      <c r="H36" s="39"/>
      <c r="I36" s="37"/>
      <c r="J36" s="40"/>
      <c r="K36" s="40"/>
      <c r="L36" s="36"/>
      <c r="M36" s="19" t="str">
        <f t="shared" si="2"/>
        <v/>
      </c>
      <c r="N36" s="19" t="str">
        <f t="shared" si="1"/>
        <v/>
      </c>
      <c r="O36" s="20" t="str">
        <f t="shared" si="3"/>
        <v/>
      </c>
    </row>
    <row r="37" spans="1:15" s="6" customFormat="1" ht="12">
      <c r="A37" s="33"/>
      <c r="B37" s="33"/>
      <c r="C37" s="31"/>
      <c r="D37" s="32"/>
      <c r="E37" s="23" t="str">
        <f t="shared" si="0"/>
        <v/>
      </c>
      <c r="F37" s="35"/>
      <c r="G37" s="36"/>
      <c r="H37" s="39"/>
      <c r="I37" s="37"/>
      <c r="J37" s="39"/>
      <c r="K37" s="39"/>
      <c r="L37" s="36"/>
      <c r="M37" s="19" t="str">
        <f t="shared" si="2"/>
        <v/>
      </c>
      <c r="N37" s="19" t="str">
        <f t="shared" si="1"/>
        <v/>
      </c>
      <c r="O37" s="20" t="str">
        <f t="shared" si="3"/>
        <v/>
      </c>
    </row>
    <row r="38" spans="1:15" s="6" customFormat="1" ht="12">
      <c r="A38" s="33"/>
      <c r="B38" s="33"/>
      <c r="C38" s="31"/>
      <c r="D38" s="32"/>
      <c r="E38" s="23" t="str">
        <f t="shared" si="0"/>
        <v/>
      </c>
      <c r="F38" s="35"/>
      <c r="G38" s="36"/>
      <c r="H38" s="39"/>
      <c r="I38" s="37"/>
      <c r="J38" s="39"/>
      <c r="K38" s="39"/>
      <c r="L38" s="36"/>
      <c r="M38" s="19" t="str">
        <f t="shared" si="2"/>
        <v/>
      </c>
      <c r="N38" s="19" t="str">
        <f t="shared" si="1"/>
        <v/>
      </c>
      <c r="O38" s="20" t="str">
        <f t="shared" si="3"/>
        <v/>
      </c>
    </row>
    <row r="39" spans="1:15" s="6" customFormat="1" ht="12" customHeight="1">
      <c r="A39" s="33"/>
      <c r="B39" s="33"/>
      <c r="C39" s="31"/>
      <c r="D39" s="32"/>
      <c r="E39" s="23" t="str">
        <f t="shared" si="0"/>
        <v/>
      </c>
      <c r="F39" s="35"/>
      <c r="G39" s="36"/>
      <c r="H39" s="39"/>
      <c r="I39" s="37"/>
      <c r="J39" s="39"/>
      <c r="K39" s="39"/>
      <c r="L39" s="36"/>
      <c r="M39" s="19" t="str">
        <f t="shared" si="2"/>
        <v/>
      </c>
      <c r="N39" s="19" t="str">
        <f t="shared" si="1"/>
        <v/>
      </c>
      <c r="O39" s="20" t="str">
        <f t="shared" si="3"/>
        <v/>
      </c>
    </row>
    <row r="40" spans="1:15" s="6" customFormat="1" ht="15" customHeight="1">
      <c r="A40" s="26"/>
      <c r="B40" s="26"/>
      <c r="C40" s="27"/>
      <c r="D40" s="28"/>
      <c r="E40" s="42" t="s">
        <v>39</v>
      </c>
      <c r="F40" s="25"/>
      <c r="G40" s="25"/>
      <c r="H40" s="25"/>
      <c r="I40" s="25"/>
      <c r="J40" s="25"/>
      <c r="K40" s="25"/>
      <c r="L40" s="29"/>
      <c r="M40" s="21"/>
      <c r="N40" s="21" t="str">
        <f>IF(SUM(N14:N39)&lt;2000,"0,00",SUM(N14:N39))</f>
        <v>0,00</v>
      </c>
      <c r="O40" s="21" t="str">
        <f>IF(SUM(O14:O39)&lt;2000,"0,00",SUM(O14:O39))</f>
        <v>0,00</v>
      </c>
    </row>
    <row r="41" spans="1:15" ht="6.75" customHeight="1"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s="6" customFormat="1" ht="12">
      <c r="A42" s="5" t="s">
        <v>28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5" s="6" customFormat="1" ht="12">
      <c r="A43" s="5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5">
      <c r="A44" s="5" t="s">
        <v>27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5">
      <c r="A45" s="5" t="s">
        <v>29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5">
      <c r="A46" s="5" t="s">
        <v>30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5" ht="8.25" customHeight="1">
      <c r="A47" s="6"/>
    </row>
    <row r="48" spans="1:15"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4:15" ht="15" thickBot="1"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4:15">
      <c r="D50" s="9" t="s">
        <v>11</v>
      </c>
      <c r="E50" s="8"/>
      <c r="F50" s="8"/>
      <c r="I50" s="9" t="s">
        <v>15</v>
      </c>
      <c r="J50" s="9"/>
      <c r="K50" s="9"/>
    </row>
    <row r="51" spans="4:15">
      <c r="E51" s="8"/>
      <c r="F51" s="8"/>
      <c r="G51" s="8" t="s">
        <v>12</v>
      </c>
    </row>
    <row r="52" spans="4:15">
      <c r="I52" s="8"/>
      <c r="J52" s="8"/>
      <c r="K52" s="8"/>
    </row>
  </sheetData>
  <sheetProtection algorithmName="SHA-512" hashValue="TzxX6/gsJM02F6zj5uGqGhqY9ZqckJ/WAaFlqdYOFzaw3bd5215a41/kwxVg5q43lTvXXJuVZfCX0LbFy9HxZQ==" saltValue="h0helNrKsGcImIBArdAEJQ==" spinCount="100000" sheet="1" selectLockedCells="1" sort="0" autoFilter="0"/>
  <mergeCells count="4">
    <mergeCell ref="D48:O49"/>
    <mergeCell ref="D9:K9"/>
    <mergeCell ref="D5:K5"/>
    <mergeCell ref="E41:O41"/>
  </mergeCells>
  <dataValidations count="6">
    <dataValidation type="decimal" errorStyle="warning" operator="lessThan" allowBlank="1" showInputMessage="1" showErrorMessage="1" errorTitle="VSt. Abzugsberechtigung " error="Bitte 0% 100% oder XY% eintragen" promptTitle="Pflichtfeld!" prompt=" " sqref="C15:C39">
      <formula1>1</formula1>
    </dataValidation>
    <dataValidation type="decimal" errorStyle="warning" allowBlank="1" showInputMessage="1" showErrorMessage="1" errorTitle="Bestellmenge eintragen" error="Bitte ergänzen Sie die Bestellmenge" promptTitle="Pflichtfeld!" prompt=" " sqref="G14:G39">
      <formula1>0</formula1>
      <formula2>100000000</formula2>
    </dataValidation>
    <dataValidation allowBlank="1" showInputMessage="1" showErrorMessage="1" promptTitle="Pflichtfeld!" prompt="Bitte Lieferdatum eintragen" sqref="I15:I39"/>
    <dataValidation allowBlank="1" showInputMessage="1" showErrorMessage="1" promptTitle="Pflichtfeld!" prompt=" " sqref="L14:L39 I14"/>
    <dataValidation allowBlank="1" showInputMessage="1" showErrorMessage="1" promptTitle="Unterschrift" prompt="Bitte unterschreiben!" sqref="D48:O49"/>
    <dataValidation type="decimal" errorStyle="warning" operator="lessThan" allowBlank="1" showInputMessage="1" showErrorMessage="1" errorTitle="VSt. Abzugsberechtigung " error="Bitte 0% 100% oder XY% eintragen" promptTitle="Pflichtfeld!" prompt=" " sqref="C14">
      <formula1>2</formula1>
    </dataValidation>
  </dataValidations>
  <pageMargins left="0.7" right="0.7" top="0.78740157499999996" bottom="0.78740157499999996" header="0.3" footer="0.3"/>
  <pageSetup paperSize="9" scale="69" fitToHeight="0" orientation="landscape" r:id="rId1"/>
  <headerFooter>
    <oddHeader>&amp;R&amp;G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Datenblatt!$B$3:$B$9</xm:f>
          </x14:formula1>
          <xm:sqref>D40</xm:sqref>
        </x14:dataValidation>
        <x14:dataValidation type="list" errorStyle="warning" showInputMessage="1" showErrorMessage="1" errorTitle="Pflichtfeld!" error=" Bitte wählen Sie 7% oder 19%" promptTitle="Pflichtfeld!" prompt="Bitte im Drop-Down auswählen">
          <x14:formula1>
            <xm:f>Datenblatt!$C$3:$C$4</xm:f>
          </x14:formula1>
          <xm:sqref>F14:F39</xm:sqref>
        </x14:dataValidation>
        <x14:dataValidation type="list" errorStyle="warning" allowBlank="1" showInputMessage="1" showErrorMessage="1" errorTitle="Pflichtfeld!" error="Bitte Energieträger im Drop-Down auswählen!" promptTitle="Pflichtfeld!" prompt="Bitte im Drop-Down auswählen">
          <x14:formula1>
            <xm:f>Datenblatt!$B$3:$B$9</xm:f>
          </x14:formula1>
          <xm:sqref>D14:D39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B6" sqref="B6"/>
    </sheetView>
  </sheetViews>
  <sheetFormatPr baseColWidth="10" defaultRowHeight="14.25"/>
  <cols>
    <col min="2" max="2" width="16.875" customWidth="1"/>
    <col min="3" max="3" width="26.625" customWidth="1"/>
  </cols>
  <sheetData>
    <row r="2" spans="2:3" ht="15">
      <c r="B2" s="7" t="s">
        <v>2</v>
      </c>
      <c r="C2" s="7" t="s">
        <v>26</v>
      </c>
    </row>
    <row r="3" spans="2:3">
      <c r="B3" t="s">
        <v>3</v>
      </c>
      <c r="C3" s="15">
        <v>0.19</v>
      </c>
    </row>
    <row r="4" spans="2:3">
      <c r="B4" t="s">
        <v>4</v>
      </c>
      <c r="C4" s="15">
        <v>7.0000000000000007E-2</v>
      </c>
    </row>
    <row r="5" spans="2:3">
      <c r="B5" t="s">
        <v>5</v>
      </c>
    </row>
    <row r="6" spans="2:3">
      <c r="B6" t="s">
        <v>6</v>
      </c>
    </row>
    <row r="7" spans="2:3">
      <c r="B7" t="s">
        <v>7</v>
      </c>
    </row>
    <row r="8" spans="2:3">
      <c r="B8" t="s">
        <v>8</v>
      </c>
    </row>
    <row r="9" spans="2:3">
      <c r="B9" t="s">
        <v>9</v>
      </c>
    </row>
  </sheetData>
  <sheetProtection algorithmName="SHA-512" hashValue="5MlN7/r9xb8iEpnOTYiuCGmPMiZMHcQIVTeEAdc6I7ugSMNLX5sy+IhS0lJbWADWrYqDby38iAsgj3/oYO6ECA==" saltValue="izkZmR+LWPGvnD8qPO3Csg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me_x0020_PEAP xmlns="1cf4c411-da6c-4250-bd5b-ef56081d2e2a" xsi:nil="true"/>
    <TaxKeywordTaxHTField xmlns="1e34dbbe-25d3-40d0-aed0-7004871310f7">
      <Terms xmlns="http://schemas.microsoft.com/office/infopath/2007/PartnerControls"/>
    </TaxKeywordTaxHTField>
    <Dokumentenart xmlns="1cf4c411-da6c-4250-bd5b-ef56081d2e2a" xsi:nil="true"/>
    <_Status xmlns="http://schemas.microsoft.com/sharepoint/v3/fields">in Bearbeitung</_Status>
    <u6a1 xmlns="0e4be2c8-90d0-4956-9eac-1bdb989963b2" xsi:nil="true"/>
    <Jahr_x0020_PEAP xmlns="1cf4c411-da6c-4250-bd5b-ef56081d2e2a" xsi:nil="true"/>
    <TaxCatchAll xmlns="daec33fe-9f22-42d0-8930-3d76b1873a6b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RW.BANK-Dokument" ma:contentTypeID="0x010100B67D5AD08C9CC148BFD9B0D1D801025D00308EA9A432B8304F9E28259C825FC4A0" ma:contentTypeVersion="2" ma:contentTypeDescription="Basis-Inhaltstyp für alle Dokumente bei der NRW.BANK. &#10;Ermöglicht die spätere Ergänzung von Spalten oder Verhaltensweisen." ma:contentTypeScope="" ma:versionID="11db972bbd59fae81535cdfca1c855bf">
  <xsd:schema xmlns:xsd="http://www.w3.org/2001/XMLSchema" xmlns:xs="http://www.w3.org/2001/XMLSchema" xmlns:p="http://schemas.microsoft.com/office/2006/metadata/properties" xmlns:ns2="http://schemas.microsoft.com/sharepoint/v3/fields" xmlns:ns3="1cf4c411-da6c-4250-bd5b-ef56081d2e2a" xmlns:ns4="daec33fe-9f22-42d0-8930-3d76b1873a6b" xmlns:ns5="1e34dbbe-25d3-40d0-aed0-7004871310f7" xmlns:ns7="0e4be2c8-90d0-4956-9eac-1bdb989963b2" targetNamespace="http://schemas.microsoft.com/office/2006/metadata/properties" ma:root="true" ma:fieldsID="140c6caa85ca69294c425641b9bfc1d2" ns2:_="" ns3:_="" ns4:_="" ns5:_="" ns7:_="">
    <xsd:import namespace="http://schemas.microsoft.com/sharepoint/v3/fields"/>
    <xsd:import namespace="1cf4c411-da6c-4250-bd5b-ef56081d2e2a"/>
    <xsd:import namespace="daec33fe-9f22-42d0-8930-3d76b1873a6b"/>
    <xsd:import namespace="1e34dbbe-25d3-40d0-aed0-7004871310f7"/>
    <xsd:import namespace="0e4be2c8-90d0-4956-9eac-1bdb989963b2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Name_x0020_PEAP" minOccurs="0"/>
                <xsd:element ref="ns3:Jahr_x0020_PEAP" minOccurs="0"/>
                <xsd:element ref="ns3:Dokumentenart" minOccurs="0"/>
                <xsd:element ref="ns4:TaxCatchAll" minOccurs="0"/>
                <xsd:element ref="ns5:TaxKeywordTaxHTField" minOccurs="0"/>
                <xsd:element ref="ns3:SharedWithUsers" minOccurs="0"/>
                <xsd:element ref="ns7:u6a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in Bearbeitung" ma:format="Dropdown" ma:internalName="_Status" ma:readOnly="false">
      <xsd:simpleType>
        <xsd:union memberTypes="dms:Text">
          <xsd:simpleType>
            <xsd:restriction base="dms:Choice">
              <xsd:enumeration value="in Bearbeitung"/>
              <xsd:enumeration value="in Abstimmung"/>
              <xsd:enumeration value="final"/>
              <xsd:enumeration value="archivier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4c411-da6c-4250-bd5b-ef56081d2e2a" elementFormDefault="qualified">
    <xsd:import namespace="http://schemas.microsoft.com/office/2006/documentManagement/types"/>
    <xsd:import namespace="http://schemas.microsoft.com/office/infopath/2007/PartnerControls"/>
    <xsd:element name="Name_x0020_PEAP" ma:index="9" nillable="true" ma:displayName="Name PEAP" ma:internalName="Name_x0020_PEAP">
      <xsd:simpleType>
        <xsd:restriction base="dms:Text">
          <xsd:maxLength value="255"/>
        </xsd:restriction>
      </xsd:simpleType>
    </xsd:element>
    <xsd:element name="Jahr_x0020_PEAP" ma:index="10" nillable="true" ma:displayName="Jahr PEAP" ma:internalName="Jahr_x0020_PEAP">
      <xsd:simpleType>
        <xsd:restriction base="dms:Text">
          <xsd:maxLength value="255"/>
        </xsd:restriction>
      </xsd:simpleType>
    </xsd:element>
    <xsd:element name="Dokumentenart" ma:index="11" nillable="true" ma:displayName="Dokumentenart" ma:format="Dropdown" ma:internalName="Dokumentenart">
      <xsd:simpleType>
        <xsd:restriction base="dms:Choice">
          <xsd:enumeration value="Beschluss"/>
          <xsd:enumeration value="E-Mail"/>
          <xsd:enumeration value="Fachkonzept"/>
          <xsd:enumeration value="Liste"/>
          <xsd:enumeration value="Produktsteckbrief"/>
          <xsd:enumeration value="Protokoll"/>
          <xsd:enumeration value="Präsentation"/>
          <xsd:enumeration value="Vorlage"/>
          <xsd:enumeration value="sonstiges"/>
        </xsd:restriction>
      </xsd:simpleType>
    </xsd:element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c33fe-9f22-42d0-8930-3d76b1873a6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caa4579-cc39-41c7-8d0d-913cd3b4111e}" ma:internalName="TaxCatchAll" ma:showField="CatchAllData" ma:web="1cf4c411-da6c-4250-bd5b-ef56081d2e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4dbbe-25d3-40d0-aed0-7004871310f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3" nillable="true" ma:taxonomy="true" ma:internalName="TaxKeywordTaxHTField" ma:taxonomyFieldName="TaxKeyword" ma:displayName="Unternehmensstichwörter" ma:fieldId="{23f27201-bee3-471e-b2e7-b64fd8b7ca38}" ma:taxonomyMulti="true" ma:sspId="53229b3e-5431-4a81-97d8-e26a418b4d5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be2c8-90d0-4956-9eac-1bdb989963b2" elementFormDefault="qualified">
    <xsd:import namespace="http://schemas.microsoft.com/office/2006/documentManagement/types"/>
    <xsd:import namespace="http://schemas.microsoft.com/office/infopath/2007/PartnerControls"/>
    <xsd:element name="u6a1" ma:index="18" nillable="true" ma:displayName="Text" ma:internalName="u6a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dbaa111-ab27-4f4b-adc6-f57e7823e7d3" ContentTypeId="0x010100B67D5AD08C9CC148BFD9B0D1D801025D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951558-FF79-46AE-83E1-16A0A8ADCCD2}">
  <ds:schemaRefs>
    <ds:schemaRef ds:uri="http://schemas.microsoft.com/office/2006/documentManagement/types"/>
    <ds:schemaRef ds:uri="http://purl.org/dc/terms/"/>
    <ds:schemaRef ds:uri="1cf4c411-da6c-4250-bd5b-ef56081d2e2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e34dbbe-25d3-40d0-aed0-7004871310f7"/>
    <ds:schemaRef ds:uri="http://purl.org/dc/elements/1.1/"/>
    <ds:schemaRef ds:uri="http://schemas.microsoft.com/office/2006/metadata/properties"/>
    <ds:schemaRef ds:uri="0e4be2c8-90d0-4956-9eac-1bdb989963b2"/>
    <ds:schemaRef ds:uri="daec33fe-9f22-42d0-8930-3d76b1873a6b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671945-15DA-4646-A1FB-00983DA170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1cf4c411-da6c-4250-bd5b-ef56081d2e2a"/>
    <ds:schemaRef ds:uri="daec33fe-9f22-42d0-8930-3d76b1873a6b"/>
    <ds:schemaRef ds:uri="1e34dbbe-25d3-40d0-aed0-7004871310f7"/>
    <ds:schemaRef ds:uri="0e4be2c8-90d0-4956-9eac-1bdb989963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B3543C-2FA2-4521-BB87-E32AF0785A6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DF43A54-D62B-414B-9964-2BD99A8833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Ermittlung Entlastungsbetrag</vt:lpstr>
      <vt:lpstr>Datenblatt</vt:lpstr>
    </vt:vector>
  </TitlesOfParts>
  <Company>NRW.Bank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NRW.BANK</dc:creator>
  <cp:keywords/>
  <cp:lastModifiedBy>Esposito, Sabrina</cp:lastModifiedBy>
  <cp:lastPrinted>2023-05-15T06:42:51Z</cp:lastPrinted>
  <dcterms:created xsi:type="dcterms:W3CDTF">2023-04-18T12:23:48Z</dcterms:created>
  <dcterms:modified xsi:type="dcterms:W3CDTF">2023-06-06T12:20:35Z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0x010100B67D5AD08C9CC148BFD9B0D1D801025D00308EA9A432B8304F9E28259C825FC4A0</vt:lpwstr>
  </property>
  <property fmtid="{D5CDD505-2E9C-101B-9397-08002B2CF9AE}" pid="3" name="TaxKeyword">
    <vt:lpwstr/>
  </property>
</Properties>
</file>